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en van der Mark\Desktop\"/>
    </mc:Choice>
  </mc:AlternateContent>
  <bookViews>
    <workbookView xWindow="0" yWindow="0" windowWidth="7275" windowHeight="7500"/>
  </bookViews>
  <sheets>
    <sheet name="Entry Form TTT" sheetId="1" r:id="rId1"/>
    <sheet name="Tournament rules &amp; regulations" sheetId="3" r:id="rId2"/>
    <sheet name="Invoice TTT"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2" l="1"/>
  <c r="A11" i="2"/>
  <c r="A10" i="2"/>
  <c r="A9" i="2"/>
  <c r="D20" i="2"/>
  <c r="D19" i="2"/>
  <c r="D18" i="2"/>
  <c r="D17" i="2"/>
  <c r="A8" i="2"/>
  <c r="D22" i="1"/>
  <c r="D21" i="1"/>
  <c r="D20" i="1"/>
  <c r="D19" i="1"/>
  <c r="D18" i="1"/>
  <c r="D17" i="1"/>
  <c r="E29" i="1" l="1"/>
  <c r="E20" i="2" s="1"/>
  <c r="E28" i="1"/>
  <c r="E19" i="2" s="1"/>
  <c r="E27" i="1"/>
  <c r="E18" i="2" s="1"/>
  <c r="E26" i="1"/>
  <c r="E17" i="2" s="1"/>
  <c r="E31" i="1" l="1"/>
  <c r="E22" i="2" s="1"/>
</calcChain>
</file>

<file path=xl/sharedStrings.xml><?xml version="1.0" encoding="utf-8"?>
<sst xmlns="http://schemas.openxmlformats.org/spreadsheetml/2006/main" count="121" uniqueCount="111">
  <si>
    <t>Entry Form "Tulip Team Trophy"</t>
  </si>
  <si>
    <t>Team Masters Event (non-ESF)</t>
  </si>
  <si>
    <t>March 31 and April 1, 2018</t>
  </si>
  <si>
    <t>MeerSquash, Arnolduspark 13, Hoofddorp, 2132 CR, The Netherlands</t>
  </si>
  <si>
    <t>Contact persons: Titia Posdijk-Wilmink and Erik Kooijman</t>
  </si>
  <si>
    <t>Mail all entries to: titia@meersquash.nl</t>
  </si>
  <si>
    <t>1.</t>
  </si>
  <si>
    <t>2.</t>
  </si>
  <si>
    <t>3.</t>
  </si>
  <si>
    <t>4.</t>
  </si>
  <si>
    <t>5.</t>
  </si>
  <si>
    <t>6.</t>
  </si>
  <si>
    <t>Players (minimum of 4 players):</t>
  </si>
  <si>
    <t xml:space="preserve">Names: </t>
  </si>
  <si>
    <t>date of birth:</t>
  </si>
  <si>
    <t>country:</t>
  </si>
  <si>
    <t xml:space="preserve">Team name: </t>
  </si>
  <si>
    <t>(optional, if you have more than 4 players in the team)</t>
  </si>
  <si>
    <t>(your team mates here)</t>
  </si>
  <si>
    <t>Yes, I would like to participate in the Tulip Team Trophy. I will sign up for:</t>
  </si>
  <si>
    <t>Price:</t>
  </si>
  <si>
    <t>Quantity:</t>
  </si>
  <si>
    <t>Total amount due:</t>
  </si>
  <si>
    <t>To be paid:</t>
  </si>
  <si>
    <t>A.</t>
  </si>
  <si>
    <t>B.</t>
  </si>
  <si>
    <t>C.</t>
  </si>
  <si>
    <t>D.</t>
  </si>
  <si>
    <t>Package(s):</t>
  </si>
  <si>
    <r>
      <rPr>
        <b/>
        <sz val="10"/>
        <color theme="5"/>
        <rFont val="Verdana"/>
        <family val="2"/>
      </rPr>
      <t>Entry fee, including:</t>
    </r>
    <r>
      <rPr>
        <sz val="10"/>
        <color theme="1"/>
        <rFont val="Verdana"/>
        <family val="2"/>
      </rPr>
      <t xml:space="preserve">
- Fee for playing the tournament
- Soup &amp; sandwiches for lunch on Saturday and Sunday
- T-shirt &amp; small gift</t>
    </r>
  </si>
  <si>
    <r>
      <rPr>
        <b/>
        <sz val="10"/>
        <color theme="5"/>
        <rFont val="Verdana"/>
        <family val="2"/>
      </rPr>
      <t>Food package for accompanying persons:</t>
    </r>
    <r>
      <rPr>
        <sz val="10"/>
        <color theme="1"/>
        <rFont val="Verdana"/>
        <family val="2"/>
      </rPr>
      <t xml:space="preserve">
- Soup &amp; sandwiches for lunch on Saturday and Sunday</t>
    </r>
  </si>
  <si>
    <r>
      <rPr>
        <b/>
        <sz val="10"/>
        <color theme="5"/>
        <rFont val="Verdana"/>
        <family val="2"/>
      </rPr>
      <t>Friday Fun: on Friday March 30:</t>
    </r>
    <r>
      <rPr>
        <sz val="10"/>
        <color theme="1"/>
        <rFont val="Verdana"/>
        <family val="2"/>
      </rPr>
      <t xml:space="preserve">
- early afternoon: training at ‘MeerSquash together with other participants; 
- mid-afternoon: a visit to the world-famous flower beds of the “Keukenhof”, including transportation to and from this site;
- early evening: dinner buffet at ‘MeerSquash</t>
    </r>
  </si>
  <si>
    <r>
      <rPr>
        <b/>
        <sz val="10"/>
        <color theme="5"/>
        <rFont val="Verdana"/>
        <family val="2"/>
      </rPr>
      <t>Social Saturday: on Saturday March 31:</t>
    </r>
    <r>
      <rPr>
        <sz val="10"/>
        <color theme="1"/>
        <rFont val="Verdana"/>
        <family val="2"/>
      </rPr>
      <t xml:space="preserve">
after the matches: exploring the picturesque city of Haarlem, including transportation to and from Haarlem, including:
- a boat tour through the Canals of Haarlem
- dinner in Haarlem</t>
    </r>
  </si>
  <si>
    <t>Fees can be paid by bank transfer to the following account: NL16 ABNA 0462 3179 86, in name of: Next Events B.V.</t>
  </si>
  <si>
    <t xml:space="preserve">Please use the following as description: 
- Tulip Team Trophy 
– [your team name] 
– [your name]
– [your chosen packages]. </t>
  </si>
  <si>
    <t>All fees must be paid by March 15.</t>
  </si>
  <si>
    <t>(please type your name here)</t>
  </si>
  <si>
    <t>age on:</t>
  </si>
  <si>
    <t>Invoice "Tulip Team Trophy"</t>
  </si>
  <si>
    <t xml:space="preserve">From: </t>
  </si>
  <si>
    <t>NextEvents, Arnolduspark 13, Hoofddorp, 2132 CR, The Netherlands</t>
  </si>
  <si>
    <t>Contact person: Titia Posdijk-Wilmink</t>
  </si>
  <si>
    <t>To:</t>
  </si>
  <si>
    <t>Your details:</t>
  </si>
  <si>
    <t>Package A: entry fee</t>
  </si>
  <si>
    <t>Package B: meals accompanying persons</t>
  </si>
  <si>
    <t>Package C: Friday Fun</t>
  </si>
  <si>
    <t>Package D: Social Saturday</t>
  </si>
  <si>
    <t>(your street name and number)</t>
  </si>
  <si>
    <t>(postal code and city)</t>
  </si>
  <si>
    <t>(country)</t>
  </si>
  <si>
    <t>(e-mail address)</t>
  </si>
  <si>
    <t>(mobile phone number incl. country code)</t>
  </si>
  <si>
    <t xml:space="preserve">Rules &amp; Regulations “Tulip Team Trophy” </t>
  </si>
  <si>
    <t>(International Dutch Master Team Event)</t>
  </si>
  <si>
    <t>Saturday March 31 and Sunday April 1, 2018</t>
  </si>
  <si>
    <t>Rules &amp; Format</t>
  </si>
  <si>
    <t>Seeding</t>
  </si>
  <si>
    <t>Entries: send your entries to titia@meersquash.nl</t>
  </si>
  <si>
    <t>Additional fun</t>
  </si>
  <si>
    <t>Besides the fun on the court, we would also like to provide you with some entertainment off court. We have put together some additional packages:</t>
  </si>
  <si>
    <t xml:space="preserve">Since the team tournament is held during the Easter weekend, it’s a great opportunity for you to come and explore Holland and Amsterdam in the spring time. Besides the organized trips (see above) we are happy to give you additional tips and help you plan your way around. </t>
  </si>
  <si>
    <t>Hotel accommodation</t>
  </si>
  <si>
    <t>It’s a busy season due to the Keukenhof, so please make sure you book you hotel accommodation as soon as possible. We can offer you a good deal on ‘business rooms’ in Hotel De Beurs, which is in the city center of Hoofddorp and within walking distance from ‘MeerSquash. Prices are ± € 105 per night per room on March 29 and April 1 and ± € 145 per night per room on March 30 and March 31 (excluding 6,05% tourist tax). Please note that these large rooms have king size box spring beds, air conditioning, a fridge and a rain shower. Breakfast is available for € 15 per person per day. The hotel offers a shuttle service to and from the airport for € 5 per person per ride. If you are interested in this deal, please send an e-mail to titia@meersquash.nl by Feb. 28.</t>
  </si>
  <si>
    <t xml:space="preserve">Of course, there are many alternative hotels in Hoofddorp, Haarlem and Amsterdam. </t>
  </si>
  <si>
    <t>Organization</t>
  </si>
  <si>
    <t>·         If you have any questions or requests, please do not hesitate to contact us at titia@meersquash.nl.</t>
  </si>
  <si>
    <t>Please fill out the orange coloured boxes below on your computer</t>
  </si>
  <si>
    <t>(fill in the birthday and the age will be calculated automatically)</t>
  </si>
  <si>
    <t>Please note:</t>
  </si>
  <si>
    <t>Room for remarks:</t>
  </si>
  <si>
    <t xml:space="preserve">·         The “Tulip Team Trophy” is a team event for players 35 years of age and older. </t>
  </si>
  <si>
    <t>·         A team consists of a minimum of four players, of which at least one player is female.</t>
  </si>
  <si>
    <t>·         The combined age of the four players needs to be at least 200 years (from day 1 of the tournament).</t>
  </si>
  <si>
    <r>
      <t xml:space="preserve">o    However, for each </t>
    </r>
    <r>
      <rPr>
        <i/>
        <sz val="8"/>
        <color rgb="FF353535"/>
        <rFont val="Verdana"/>
        <family val="2"/>
      </rPr>
      <t>additional</t>
    </r>
    <r>
      <rPr>
        <sz val="8"/>
        <color rgb="FF353535"/>
        <rFont val="Verdana"/>
        <family val="2"/>
      </rPr>
      <t xml:space="preserve"> female player (on top of the compulsory female player) the team gets awarded 10 ‘bonus’ years. For example, if the team consists of two male players and two female players, the combined age of the four players only needs to be 190 years.</t>
    </r>
  </si>
  <si>
    <t>·         Teams will compete versus other teams, and will play four singles matches and one doubles match.</t>
  </si>
  <si>
    <t>o    The combined age of the singles players needs to be at least 200 years (except if you have more than one female player, see above).</t>
  </si>
  <si>
    <t>o    The combined age of the doubles team needs to be at least 100 years</t>
  </si>
  <si>
    <t>§   For each female player in the doubles team you get a 10-year bonus. So, if two females play the doubles match, they only need to be at least 80 years old together.</t>
  </si>
  <si>
    <t xml:space="preserve">o    If your team consists of more than four players, the doubles team can consist of a player/ players who have not played in the singles.  </t>
  </si>
  <si>
    <t>·         We strive to have 16 teams (maximum) and play a full (16) Monrad schedule. In case we have less teams, we will strive to give each team at least three team matches, possibly using the Round Robin format.</t>
  </si>
  <si>
    <t>·         Matches will be played using the PAR 11 score system, best of five. The organization has the right to shorten matches to be best of three if necessary.</t>
  </si>
  <si>
    <t>·         All players need to referee the matches.</t>
  </si>
  <si>
    <t xml:space="preserve">·         Teams will be seeded according to overall ESF rankings (all players’ rankings added up). </t>
  </si>
  <si>
    <t>·         Four teams will be seeded.</t>
  </si>
  <si>
    <t xml:space="preserve">·         The organization has the right to seed teams differently if there are good arguments to do so. </t>
  </si>
  <si>
    <t xml:space="preserve">·         Any squash player who is a member of a national squash federation can enter this event. </t>
  </si>
  <si>
    <t>·         The team needs to think of a name for the team.</t>
  </si>
  <si>
    <t xml:space="preserve">·         Each player who enters the event needs to mention the team he or she is playing for. </t>
  </si>
  <si>
    <t>·         In the event that a team is short of a player, or a player enters without a team, the organization will try and match team and player(s). However, please try to organize yourself first. We cannot give any guarantees that we will find you a team or a player.</t>
  </si>
  <si>
    <r>
      <t>·         The entry fee is € 50,- per person. This is “</t>
    </r>
    <r>
      <rPr>
        <b/>
        <sz val="8"/>
        <color rgb="FF2A2C32"/>
        <rFont val="Verdana"/>
        <family val="2"/>
      </rPr>
      <t>Package A</t>
    </r>
    <r>
      <rPr>
        <sz val="8"/>
        <color rgb="FF2A2C32"/>
        <rFont val="Verdana"/>
        <family val="2"/>
      </rPr>
      <t>” and includes:</t>
    </r>
  </si>
  <si>
    <t>o    Fee for playing the tournament</t>
  </si>
  <si>
    <t>o    Soup &amp; sandwiches for lunch on Saturday and Sunday</t>
  </si>
  <si>
    <t>o    T-shirt &amp; small gift</t>
  </si>
  <si>
    <r>
      <t>·         Supporters can also buy the ‘food package’ for Saturday and Sunday for € 25,-. This is “</t>
    </r>
    <r>
      <rPr>
        <b/>
        <sz val="8"/>
        <color rgb="FF2A2C32"/>
        <rFont val="Verdana"/>
        <family val="2"/>
      </rPr>
      <t>Package B</t>
    </r>
    <r>
      <rPr>
        <sz val="8"/>
        <color rgb="FF2A2C32"/>
        <rFont val="Verdana"/>
        <family val="2"/>
      </rPr>
      <t>”.</t>
    </r>
  </si>
  <si>
    <t>·         Deadline for entries is March 15 at 23.59 hours.</t>
  </si>
  <si>
    <t xml:space="preserve">·         All entry fees need to be paid by March 15 the latest. </t>
  </si>
  <si>
    <r>
      <t>·         Fees can be paid by bank transfer to the following account:</t>
    </r>
    <r>
      <rPr>
        <sz val="8"/>
        <color theme="1"/>
        <rFont val="Verdana"/>
        <family val="2"/>
      </rPr>
      <t xml:space="preserve"> </t>
    </r>
    <r>
      <rPr>
        <sz val="8"/>
        <color rgb="FF2A2C32"/>
        <rFont val="Verdana"/>
        <family val="2"/>
      </rPr>
      <t>NL16ABNA0462317986 in name of Next Events B.V. Please use description: Tulip Team Trophy – [your team name] – [your name] – [Package A – B – C – D]: name the packages you want to pay for – see below for additional optional packages]. All fees must be paid by March 15.</t>
    </r>
  </si>
  <si>
    <r>
      <t>·         “</t>
    </r>
    <r>
      <rPr>
        <b/>
        <sz val="8"/>
        <color rgb="FF2A2C32"/>
        <rFont val="Verdana"/>
        <family val="2"/>
      </rPr>
      <t>Package C</t>
    </r>
    <r>
      <rPr>
        <sz val="8"/>
        <color rgb="FF2A2C32"/>
        <rFont val="Verdana"/>
        <family val="2"/>
      </rPr>
      <t xml:space="preserve">” – </t>
    </r>
    <r>
      <rPr>
        <b/>
        <sz val="8"/>
        <color rgb="FF2A2C32"/>
        <rFont val="Verdana"/>
        <family val="2"/>
      </rPr>
      <t>“Friday Fun”</t>
    </r>
    <r>
      <rPr>
        <sz val="8"/>
        <color rgb="FF2A2C32"/>
        <rFont val="Verdana"/>
        <family val="2"/>
      </rPr>
      <t>: on Friday March 30, for € 45,- per person:</t>
    </r>
  </si>
  <si>
    <t xml:space="preserve">o    early afternoon: training at ‘MeerSquash together with other participants; </t>
  </si>
  <si>
    <t>o    mid-afternoon: a visit to the world-famous flower beds of the “Keukenhof”, including transportation to and from this site;</t>
  </si>
  <si>
    <t>o    early evening: dinner buffet at ‘MeerSquash</t>
  </si>
  <si>
    <r>
      <t>·         “</t>
    </r>
    <r>
      <rPr>
        <b/>
        <sz val="8"/>
        <color rgb="FF2A2C32"/>
        <rFont val="Verdana"/>
        <family val="2"/>
      </rPr>
      <t>Package D</t>
    </r>
    <r>
      <rPr>
        <sz val="8"/>
        <color rgb="FF2A2C32"/>
        <rFont val="Verdana"/>
        <family val="2"/>
      </rPr>
      <t xml:space="preserve">” – </t>
    </r>
    <r>
      <rPr>
        <b/>
        <sz val="8"/>
        <color rgb="FF2A2C32"/>
        <rFont val="Verdana"/>
        <family val="2"/>
      </rPr>
      <t>“Social Saturday”</t>
    </r>
    <r>
      <rPr>
        <sz val="8"/>
        <color rgb="FF2A2C32"/>
        <rFont val="Verdana"/>
        <family val="2"/>
      </rPr>
      <t>: on Saturday March 31 (after the matches), exploring the picturesque city of Haarlem, for € 50,- per person, including transportation to and from Haarlem;</t>
    </r>
  </si>
  <si>
    <t>o    a boat tour through the Canals of Haarlem</t>
  </si>
  <si>
    <t>o    dinner in Haarlem</t>
  </si>
  <si>
    <t>·         This team tournament is organized by Erik Kooijman and Titia Posdijk-Wilmink. It is not part of the ESF-masters circuit.</t>
  </si>
  <si>
    <t>·         ‘MeerSquash in Hoofddorp (10 minutes from Schiphol airport and 20 min. from Amsterdam) will host the event, as well as the buffet on Friday night and the soup &amp; sandwiches for lunch on Saturday and Sunday.</t>
  </si>
  <si>
    <t>·         For the Keukenhof and Haarlem trips, we will organize transportation. All other transportation you are responsible for. Hoofddorp train station is only a 4-minute train ride from the airport. You can also take a cab from Schiphol Airport, and from Hoofddorp train station. From the Hoofddorp train station, you can take a bus into Hoofddorp city center. Hotel De Beurs is in the city center and within walking distance from ‘MeerSquash.</t>
  </si>
  <si>
    <t>male / female:</t>
  </si>
  <si>
    <t>If you need an invoice, please check the third tab of this Excel document.</t>
  </si>
  <si>
    <t>o    At least one woman will play in each team match (a singles and/or doubles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</si>
</sst>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
    <numFmt numFmtId="166" formatCode="0#\-#######"/>
  </numFmts>
  <fonts count="16" x14ac:knownFonts="1">
    <font>
      <sz val="11"/>
      <color theme="1"/>
      <name val="Calibri"/>
      <family val="2"/>
      <scheme val="minor"/>
    </font>
    <font>
      <sz val="10"/>
      <color theme="1"/>
      <name val="Verdana"/>
      <family val="2"/>
    </font>
    <font>
      <b/>
      <sz val="10"/>
      <color theme="1"/>
      <name val="Verdana"/>
      <family val="2"/>
    </font>
    <font>
      <b/>
      <sz val="14"/>
      <color theme="1"/>
      <name val="Verdana"/>
      <family val="2"/>
    </font>
    <font>
      <b/>
      <sz val="10"/>
      <color theme="5" tint="-0.249977111117893"/>
      <name val="Verdana"/>
      <family val="2"/>
    </font>
    <font>
      <sz val="10"/>
      <name val="Verdana"/>
      <family val="2"/>
    </font>
    <font>
      <i/>
      <sz val="10"/>
      <color theme="1"/>
      <name val="Verdana"/>
      <family val="2"/>
    </font>
    <font>
      <b/>
      <sz val="10"/>
      <color theme="5"/>
      <name val="Verdana"/>
      <family val="2"/>
    </font>
    <font>
      <sz val="8"/>
      <color theme="1"/>
      <name val="Verdana"/>
      <family val="2"/>
    </font>
    <font>
      <sz val="10"/>
      <color rgb="FFFF0000"/>
      <name val="Verdana"/>
      <family val="2"/>
    </font>
    <font>
      <b/>
      <i/>
      <sz val="10"/>
      <color rgb="FF0070C0"/>
      <name val="Verdana"/>
      <family val="2"/>
    </font>
    <font>
      <b/>
      <sz val="8"/>
      <color rgb="FF353535"/>
      <name val="Verdana"/>
      <family val="2"/>
    </font>
    <font>
      <sz val="8"/>
      <color rgb="FF353535"/>
      <name val="Verdana"/>
      <family val="2"/>
    </font>
    <font>
      <i/>
      <sz val="8"/>
      <color rgb="FF353535"/>
      <name val="Verdana"/>
      <family val="2"/>
    </font>
    <font>
      <b/>
      <sz val="8"/>
      <color rgb="FF2A2C32"/>
      <name val="Verdana"/>
      <family val="2"/>
    </font>
    <font>
      <sz val="8"/>
      <color rgb="FF2A2C32"/>
      <name val="Verdana"/>
      <family val="2"/>
    </font>
  </fonts>
  <fills count="4">
    <fill>
      <patternFill patternType="none"/>
    </fill>
    <fill>
      <patternFill patternType="gray125"/>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0" xfId="0" applyFont="1"/>
    <xf numFmtId="0" fontId="2" fillId="0" borderId="0" xfId="0" applyFont="1"/>
    <xf numFmtId="0" fontId="1" fillId="0" borderId="1" xfId="0" applyFont="1" applyBorder="1" applyAlignment="1">
      <alignment vertical="center" wrapText="1"/>
    </xf>
    <xf numFmtId="164" fontId="1" fillId="0" borderId="1" xfId="0" applyNumberFormat="1"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7" fillId="0" borderId="1" xfId="0" applyFont="1" applyFill="1" applyBorder="1"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3" borderId="0" xfId="0" applyFont="1" applyFill="1"/>
    <xf numFmtId="0" fontId="2" fillId="3" borderId="0" xfId="0" applyFont="1" applyFill="1"/>
    <xf numFmtId="164" fontId="2" fillId="3" borderId="0" xfId="0" applyNumberFormat="1" applyFont="1" applyFill="1" applyAlignment="1">
      <alignment horizontal="center" vertical="center"/>
    </xf>
    <xf numFmtId="0" fontId="1" fillId="3" borderId="0" xfId="0" quotePrefix="1" applyFont="1" applyFill="1"/>
    <xf numFmtId="0" fontId="1" fillId="3" borderId="0" xfId="0" quotePrefix="1" applyFont="1" applyFill="1" applyAlignment="1"/>
    <xf numFmtId="0" fontId="1" fillId="3" borderId="0" xfId="0" applyFont="1" applyFill="1" applyBorder="1" applyAlignment="1">
      <alignment vertical="center"/>
    </xf>
    <xf numFmtId="0" fontId="1" fillId="3" borderId="0" xfId="0" applyFont="1" applyFill="1" applyAlignment="1">
      <alignment vertical="center"/>
    </xf>
    <xf numFmtId="0" fontId="3" fillId="3" borderId="0" xfId="0" applyFont="1" applyFill="1"/>
    <xf numFmtId="0" fontId="6" fillId="3" borderId="0" xfId="0" applyFont="1" applyFill="1"/>
    <xf numFmtId="0" fontId="2" fillId="3" borderId="0" xfId="0" applyFont="1" applyFill="1" applyAlignment="1">
      <alignment horizontal="center"/>
    </xf>
    <xf numFmtId="14" fontId="1" fillId="2" borderId="1" xfId="0" applyNumberFormat="1" applyFont="1" applyFill="1" applyBorder="1" applyAlignment="1">
      <alignment horizontal="center" vertical="center"/>
    </xf>
    <xf numFmtId="14" fontId="2" fillId="3" borderId="0" xfId="0" applyNumberFormat="1" applyFont="1" applyFill="1" applyAlignment="1">
      <alignment horizontal="center" vertical="center"/>
    </xf>
    <xf numFmtId="0" fontId="4" fillId="3" borderId="0" xfId="0" applyFont="1" applyFill="1" applyAlignment="1">
      <alignment vertical="center"/>
    </xf>
    <xf numFmtId="14" fontId="8" fillId="3" borderId="0" xfId="0" applyNumberFormat="1" applyFont="1" applyFill="1" applyAlignment="1">
      <alignment horizontal="center" vertical="center"/>
    </xf>
    <xf numFmtId="0" fontId="1" fillId="3" borderId="2" xfId="0" applyFont="1" applyFill="1" applyBorder="1" applyAlignment="1">
      <alignment vertical="center"/>
    </xf>
    <xf numFmtId="0" fontId="1" fillId="2" borderId="2" xfId="0" applyFont="1" applyFill="1" applyBorder="1" applyAlignment="1">
      <alignment vertical="center"/>
    </xf>
    <xf numFmtId="0" fontId="1" fillId="0" borderId="1" xfId="0" applyFont="1" applyFill="1" applyBorder="1" applyAlignment="1">
      <alignment horizontal="center" vertical="center"/>
    </xf>
    <xf numFmtId="0" fontId="7" fillId="3" borderId="0" xfId="0" applyFont="1" applyFill="1" applyBorder="1" applyAlignment="1">
      <alignment vertical="center"/>
    </xf>
    <xf numFmtId="165" fontId="1" fillId="3" borderId="0" xfId="0" applyNumberFormat="1" applyFont="1" applyFill="1"/>
    <xf numFmtId="0" fontId="1" fillId="3" borderId="3" xfId="0" applyFont="1" applyFill="1" applyBorder="1" applyAlignment="1">
      <alignment vertical="center"/>
    </xf>
    <xf numFmtId="0" fontId="1" fillId="3" borderId="4" xfId="0" applyFont="1" applyFill="1" applyBorder="1" applyAlignment="1">
      <alignment vertical="center"/>
    </xf>
    <xf numFmtId="165" fontId="1" fillId="3" borderId="3" xfId="0" applyNumberFormat="1" applyFont="1" applyFill="1" applyBorder="1" applyAlignment="1">
      <alignment vertical="center"/>
    </xf>
    <xf numFmtId="165" fontId="1" fillId="3" borderId="4" xfId="0" applyNumberFormat="1" applyFont="1" applyFill="1" applyBorder="1" applyAlignment="1">
      <alignment vertical="center"/>
    </xf>
    <xf numFmtId="166" fontId="1" fillId="2" borderId="2" xfId="0" applyNumberFormat="1" applyFont="1" applyFill="1" applyBorder="1" applyAlignment="1">
      <alignment vertical="center"/>
    </xf>
    <xf numFmtId="0" fontId="9" fillId="0" borderId="0" xfId="0" applyFont="1"/>
    <xf numFmtId="2" fontId="1" fillId="0" borderId="1" xfId="0" applyNumberFormat="1" applyFont="1" applyFill="1" applyBorder="1" applyAlignment="1">
      <alignment horizontal="center" vertical="center" wrapText="1"/>
    </xf>
    <xf numFmtId="0" fontId="2" fillId="3" borderId="0" xfId="0" applyFont="1" applyFill="1" applyAlignment="1">
      <alignment horizontal="left" vertical="center"/>
    </xf>
    <xf numFmtId="0" fontId="10" fillId="3" borderId="0" xfId="0" applyFont="1" applyFill="1"/>
    <xf numFmtId="0" fontId="2" fillId="3" borderId="0" xfId="0" applyFont="1" applyFill="1" applyAlignment="1">
      <alignment vertical="center"/>
    </xf>
    <xf numFmtId="0" fontId="11" fillId="0" borderId="0" xfId="0" applyFont="1" applyAlignment="1">
      <alignment vertical="top" wrapText="1"/>
    </xf>
    <xf numFmtId="0" fontId="8"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vertical="top" wrapText="1"/>
    </xf>
    <xf numFmtId="0" fontId="14"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top" wrapText="1"/>
    </xf>
    <xf numFmtId="0" fontId="8" fillId="0" borderId="0" xfId="0" applyFont="1" applyFill="1" applyAlignment="1">
      <alignment vertical="top" wrapText="1"/>
    </xf>
    <xf numFmtId="0" fontId="8" fillId="0" borderId="0" xfId="0" applyFont="1" applyFill="1" applyAlignment="1">
      <alignment vertical="top"/>
    </xf>
    <xf numFmtId="0" fontId="1" fillId="2" borderId="1" xfId="0" applyFont="1" applyFill="1" applyBorder="1"/>
    <xf numFmtId="0" fontId="1" fillId="2" borderId="0" xfId="0" applyFont="1" applyFill="1" applyAlignment="1">
      <alignment horizontal="center"/>
    </xf>
    <xf numFmtId="49" fontId="2" fillId="3" borderId="0" xfId="0" applyNumberFormat="1" applyFont="1" applyFill="1" applyAlignment="1">
      <alignment horizontal="center" vertical="top" wrapText="1"/>
    </xf>
    <xf numFmtId="0" fontId="5" fillId="2" borderId="1" xfId="0" applyFont="1" applyFill="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788194</xdr:colOff>
      <xdr:row>0</xdr:row>
      <xdr:rowOff>14287</xdr:rowOff>
    </xdr:from>
    <xdr:to>
      <xdr:col>4</xdr:col>
      <xdr:colOff>1490663</xdr:colOff>
      <xdr:row>7</xdr:row>
      <xdr:rowOff>146050</xdr:rowOff>
    </xdr:to>
    <xdr:pic>
      <xdr:nvPicPr>
        <xdr:cNvPr id="3" name="Afbeelding 2">
          <a:extLst>
            <a:ext uri="{FF2B5EF4-FFF2-40B4-BE49-F238E27FC236}">
              <a16:creationId xmlns:a16="http://schemas.microsoft.com/office/drawing/2014/main" xmlns="" id="{0052A63F-19B9-4F82-B150-6FC9132F7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444" y="14287"/>
          <a:ext cx="1821656" cy="1874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788194</xdr:colOff>
      <xdr:row>0</xdr:row>
      <xdr:rowOff>14287</xdr:rowOff>
    </xdr:from>
    <xdr:to>
      <xdr:col>4</xdr:col>
      <xdr:colOff>1490663</xdr:colOff>
      <xdr:row>7</xdr:row>
      <xdr:rowOff>146050</xdr:rowOff>
    </xdr:to>
    <xdr:pic>
      <xdr:nvPicPr>
        <xdr:cNvPr id="2" name="Afbeelding 1">
          <a:extLst>
            <a:ext uri="{FF2B5EF4-FFF2-40B4-BE49-F238E27FC236}">
              <a16:creationId xmlns:a16="http://schemas.microsoft.com/office/drawing/2014/main" xmlns="" id="{839E7C42-D7FF-4ECD-9EE6-275FA7CB0C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7419" y="14287"/>
          <a:ext cx="1816894" cy="186531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tabSelected="1" zoomScale="80" zoomScaleNormal="80" workbookViewId="0">
      <selection activeCell="J15" sqref="J15"/>
    </sheetView>
  </sheetViews>
  <sheetFormatPr defaultRowHeight="12.75" x14ac:dyDescent="0.2"/>
  <cols>
    <col min="1" max="1" width="4" style="1" customWidth="1"/>
    <col min="2" max="2" width="58.140625" style="1" customWidth="1"/>
    <col min="3" max="3" width="16.28515625" style="1" customWidth="1"/>
    <col min="4" max="4" width="16.7109375" style="1" customWidth="1"/>
    <col min="5" max="5" width="22.42578125" style="1" customWidth="1"/>
    <col min="6" max="6" width="10.42578125" style="1" customWidth="1"/>
    <col min="7" max="16384" width="9.140625" style="1"/>
  </cols>
  <sheetData>
    <row r="1" spans="1:7" ht="20.100000000000001" customHeight="1" x14ac:dyDescent="0.25">
      <c r="A1" s="17" t="s">
        <v>0</v>
      </c>
      <c r="B1" s="10"/>
      <c r="C1" s="10"/>
      <c r="D1" s="10"/>
      <c r="E1" s="10"/>
      <c r="F1" s="10"/>
      <c r="G1" s="10"/>
    </row>
    <row r="2" spans="1:7" ht="20.100000000000001" customHeight="1" x14ac:dyDescent="0.2">
      <c r="A2" s="10"/>
      <c r="B2" s="10"/>
      <c r="C2" s="10"/>
      <c r="D2" s="10"/>
      <c r="E2" s="10"/>
      <c r="F2" s="10"/>
      <c r="G2" s="10"/>
    </row>
    <row r="3" spans="1:7" ht="20.100000000000001" customHeight="1" x14ac:dyDescent="0.2">
      <c r="A3" s="10" t="s">
        <v>1</v>
      </c>
      <c r="B3" s="10"/>
      <c r="C3" s="10"/>
      <c r="D3" s="10"/>
      <c r="E3" s="10"/>
      <c r="F3" s="10"/>
      <c r="G3" s="10"/>
    </row>
    <row r="4" spans="1:7" ht="20.100000000000001" customHeight="1" x14ac:dyDescent="0.2">
      <c r="A4" s="10" t="s">
        <v>2</v>
      </c>
      <c r="B4" s="10"/>
      <c r="C4" s="10"/>
      <c r="D4" s="10"/>
      <c r="E4" s="10"/>
      <c r="F4" s="10"/>
      <c r="G4" s="10"/>
    </row>
    <row r="5" spans="1:7" ht="20.100000000000001" customHeight="1" x14ac:dyDescent="0.2">
      <c r="A5" s="13" t="s">
        <v>3</v>
      </c>
      <c r="B5" s="10"/>
      <c r="C5" s="10"/>
      <c r="D5" s="10"/>
      <c r="E5" s="10"/>
      <c r="F5" s="10"/>
      <c r="G5" s="10"/>
    </row>
    <row r="6" spans="1:7" ht="20.100000000000001" customHeight="1" x14ac:dyDescent="0.2">
      <c r="A6" s="10" t="s">
        <v>4</v>
      </c>
      <c r="B6" s="10"/>
      <c r="C6" s="10"/>
      <c r="D6" s="10"/>
      <c r="E6" s="10"/>
      <c r="F6" s="10"/>
      <c r="G6" s="10"/>
    </row>
    <row r="7" spans="1:7" ht="20.100000000000001" customHeight="1" x14ac:dyDescent="0.2">
      <c r="A7" s="11" t="s">
        <v>5</v>
      </c>
      <c r="B7" s="10"/>
      <c r="C7" s="10"/>
      <c r="D7" s="10"/>
      <c r="E7" s="10"/>
      <c r="F7" s="10"/>
      <c r="G7" s="10"/>
    </row>
    <row r="8" spans="1:7" ht="20.100000000000001" customHeight="1" x14ac:dyDescent="0.2">
      <c r="A8" s="10"/>
      <c r="B8" s="10"/>
      <c r="C8" s="10"/>
      <c r="D8" s="10"/>
      <c r="E8" s="10"/>
      <c r="F8" s="10"/>
      <c r="G8" s="10"/>
    </row>
    <row r="9" spans="1:7" ht="20.100000000000001" customHeight="1" x14ac:dyDescent="0.2">
      <c r="A9" s="10"/>
      <c r="B9" s="10"/>
      <c r="C9" s="10"/>
      <c r="D9" s="10"/>
      <c r="E9" s="10"/>
      <c r="F9" s="10"/>
      <c r="G9" s="10"/>
    </row>
    <row r="10" spans="1:7" ht="20.100000000000001" customHeight="1" x14ac:dyDescent="0.2">
      <c r="A10" s="37" t="s">
        <v>67</v>
      </c>
      <c r="B10" s="34"/>
      <c r="C10" s="10"/>
      <c r="D10" s="10"/>
      <c r="E10" s="10"/>
      <c r="F10" s="10"/>
      <c r="G10" s="10"/>
    </row>
    <row r="11" spans="1:7" ht="20.100000000000001" customHeight="1" x14ac:dyDescent="0.2">
      <c r="A11" s="10"/>
      <c r="B11" s="10"/>
      <c r="C11" s="10"/>
      <c r="D11" s="10"/>
      <c r="E11" s="10"/>
      <c r="F11" s="10"/>
      <c r="G11" s="10"/>
    </row>
    <row r="12" spans="1:7" ht="20.100000000000001" customHeight="1" x14ac:dyDescent="0.2">
      <c r="A12" s="10"/>
      <c r="B12" s="10"/>
      <c r="C12" s="10"/>
      <c r="D12" s="10"/>
      <c r="E12" s="10"/>
      <c r="F12" s="10"/>
      <c r="G12" s="10"/>
    </row>
    <row r="13" spans="1:7" s="9" customFormat="1" ht="20.100000000000001" customHeight="1" x14ac:dyDescent="0.25">
      <c r="A13" s="22" t="s">
        <v>12</v>
      </c>
      <c r="B13" s="16"/>
      <c r="C13" s="22" t="s">
        <v>16</v>
      </c>
      <c r="D13" s="51"/>
      <c r="E13" s="51"/>
      <c r="F13" s="51"/>
      <c r="G13" s="16"/>
    </row>
    <row r="14" spans="1:7" s="2" customFormat="1" ht="20.100000000000001" customHeight="1" x14ac:dyDescent="0.2">
      <c r="A14" s="11"/>
      <c r="B14" s="11" t="s">
        <v>13</v>
      </c>
      <c r="C14" s="19" t="s">
        <v>14</v>
      </c>
      <c r="D14" s="19" t="s">
        <v>37</v>
      </c>
      <c r="E14" s="19" t="s">
        <v>15</v>
      </c>
      <c r="F14" s="50" t="s">
        <v>108</v>
      </c>
      <c r="G14" s="11"/>
    </row>
    <row r="15" spans="1:7" s="2" customFormat="1" ht="20.100000000000001" customHeight="1" x14ac:dyDescent="0.2">
      <c r="A15" s="11"/>
      <c r="B15" s="11"/>
      <c r="C15" s="19"/>
      <c r="D15" s="21">
        <v>43190</v>
      </c>
      <c r="E15" s="19"/>
      <c r="F15" s="50"/>
      <c r="G15" s="11"/>
    </row>
    <row r="16" spans="1:7" s="2" customFormat="1" ht="20.100000000000001" customHeight="1" x14ac:dyDescent="0.2">
      <c r="A16" s="11"/>
      <c r="B16" s="11"/>
      <c r="C16" s="19"/>
      <c r="D16" s="23" t="s">
        <v>68</v>
      </c>
      <c r="E16" s="19"/>
      <c r="F16" s="11"/>
      <c r="G16" s="11"/>
    </row>
    <row r="17" spans="1:11" ht="20.100000000000001" customHeight="1" x14ac:dyDescent="0.2">
      <c r="A17" s="16" t="s">
        <v>6</v>
      </c>
      <c r="B17" s="5" t="s">
        <v>36</v>
      </c>
      <c r="C17" s="20"/>
      <c r="D17" s="35">
        <f>YEARFRAC(D15,$C$17)</f>
        <v>118.25277777777778</v>
      </c>
      <c r="E17" s="6"/>
      <c r="F17" s="48"/>
      <c r="G17" s="10"/>
    </row>
    <row r="18" spans="1:11" ht="20.100000000000001" customHeight="1" x14ac:dyDescent="0.2">
      <c r="A18" s="16" t="s">
        <v>7</v>
      </c>
      <c r="B18" s="5" t="s">
        <v>18</v>
      </c>
      <c r="C18" s="20"/>
      <c r="D18" s="35">
        <f>YEARFRAC(C18,$D$15)</f>
        <v>118.25277777777778</v>
      </c>
      <c r="E18" s="6"/>
      <c r="F18" s="5"/>
      <c r="G18" s="15"/>
      <c r="H18" s="8"/>
    </row>
    <row r="19" spans="1:11" ht="20.100000000000001" customHeight="1" x14ac:dyDescent="0.2">
      <c r="A19" s="16" t="s">
        <v>8</v>
      </c>
      <c r="B19" s="5" t="s">
        <v>18</v>
      </c>
      <c r="C19" s="20"/>
      <c r="D19" s="35">
        <f>YEARFRAC(C19,$D$15)</f>
        <v>118.25277777777778</v>
      </c>
      <c r="E19" s="6"/>
      <c r="F19" s="5"/>
      <c r="G19" s="15"/>
      <c r="H19" s="8"/>
    </row>
    <row r="20" spans="1:11" ht="20.100000000000001" customHeight="1" x14ac:dyDescent="0.2">
      <c r="A20" s="16" t="s">
        <v>9</v>
      </c>
      <c r="B20" s="5" t="s">
        <v>18</v>
      </c>
      <c r="C20" s="20"/>
      <c r="D20" s="35">
        <f>YEARFRAC(C20,$D$15)</f>
        <v>118.25277777777778</v>
      </c>
      <c r="E20" s="6"/>
      <c r="F20" s="5"/>
      <c r="G20" s="15"/>
      <c r="H20" s="8"/>
    </row>
    <row r="21" spans="1:11" ht="20.100000000000001" customHeight="1" x14ac:dyDescent="0.2">
      <c r="A21" s="16" t="s">
        <v>10</v>
      </c>
      <c r="B21" s="5" t="s">
        <v>17</v>
      </c>
      <c r="C21" s="20"/>
      <c r="D21" s="35">
        <f>YEARFRAC(C21,$D$15)</f>
        <v>118.25277777777778</v>
      </c>
      <c r="E21" s="6"/>
      <c r="F21" s="5"/>
      <c r="G21" s="16"/>
      <c r="H21" s="9"/>
      <c r="I21" s="9"/>
      <c r="J21" s="9"/>
      <c r="K21" s="9"/>
    </row>
    <row r="22" spans="1:11" ht="20.100000000000001" customHeight="1" x14ac:dyDescent="0.2">
      <c r="A22" s="16" t="s">
        <v>11</v>
      </c>
      <c r="B22" s="5" t="s">
        <v>17</v>
      </c>
      <c r="C22" s="20"/>
      <c r="D22" s="35">
        <f>YEARFRAC(C22,$D$15)</f>
        <v>118.25277777777778</v>
      </c>
      <c r="E22" s="6"/>
      <c r="F22" s="5"/>
      <c r="G22" s="16"/>
      <c r="H22" s="9"/>
      <c r="I22" s="9"/>
      <c r="J22" s="9"/>
      <c r="K22" s="9"/>
    </row>
    <row r="23" spans="1:11" ht="20.100000000000001" customHeight="1" x14ac:dyDescent="0.2">
      <c r="A23" s="10"/>
      <c r="B23" s="10"/>
      <c r="C23" s="10"/>
      <c r="D23" s="10"/>
      <c r="E23" s="10"/>
      <c r="F23" s="10"/>
      <c r="G23" s="10"/>
    </row>
    <row r="24" spans="1:11" ht="27" customHeight="1" x14ac:dyDescent="0.2">
      <c r="A24" s="16" t="s">
        <v>19</v>
      </c>
      <c r="B24" s="10"/>
      <c r="C24" s="10"/>
      <c r="D24" s="10"/>
      <c r="E24" s="10"/>
      <c r="F24" s="10"/>
      <c r="G24" s="10"/>
    </row>
    <row r="25" spans="1:11" x14ac:dyDescent="0.2">
      <c r="A25" s="2" t="s">
        <v>28</v>
      </c>
      <c r="B25" s="10"/>
      <c r="C25" s="11" t="s">
        <v>20</v>
      </c>
      <c r="D25" s="11" t="s">
        <v>21</v>
      </c>
      <c r="E25" s="10" t="s">
        <v>22</v>
      </c>
      <c r="F25" s="10"/>
      <c r="G25" s="10"/>
    </row>
    <row r="26" spans="1:11" ht="75.75" customHeight="1" x14ac:dyDescent="0.2">
      <c r="A26" s="7" t="s">
        <v>24</v>
      </c>
      <c r="B26" s="3" t="s">
        <v>29</v>
      </c>
      <c r="C26" s="4">
        <v>50</v>
      </c>
      <c r="D26" s="6"/>
      <c r="E26" s="4">
        <f>SUM(C26*D26)</f>
        <v>0</v>
      </c>
      <c r="F26" s="10"/>
      <c r="G26" s="10"/>
    </row>
    <row r="27" spans="1:11" ht="48" customHeight="1" x14ac:dyDescent="0.2">
      <c r="A27" s="7" t="s">
        <v>25</v>
      </c>
      <c r="B27" s="3" t="s">
        <v>30</v>
      </c>
      <c r="C27" s="4">
        <v>25</v>
      </c>
      <c r="D27" s="6"/>
      <c r="E27" s="4">
        <f t="shared" ref="E27:E29" si="0">SUM(C27*D27)</f>
        <v>0</v>
      </c>
      <c r="F27" s="10"/>
      <c r="G27" s="10"/>
    </row>
    <row r="28" spans="1:11" ht="105" customHeight="1" x14ac:dyDescent="0.2">
      <c r="A28" s="7" t="s">
        <v>26</v>
      </c>
      <c r="B28" s="3" t="s">
        <v>31</v>
      </c>
      <c r="C28" s="4">
        <v>45</v>
      </c>
      <c r="D28" s="6"/>
      <c r="E28" s="4">
        <f t="shared" si="0"/>
        <v>0</v>
      </c>
      <c r="F28" s="10"/>
      <c r="G28" s="10"/>
    </row>
    <row r="29" spans="1:11" ht="94.5" customHeight="1" x14ac:dyDescent="0.2">
      <c r="A29" s="7" t="s">
        <v>27</v>
      </c>
      <c r="B29" s="3" t="s">
        <v>32</v>
      </c>
      <c r="C29" s="4">
        <v>50</v>
      </c>
      <c r="D29" s="6"/>
      <c r="E29" s="4">
        <f t="shared" si="0"/>
        <v>0</v>
      </c>
      <c r="F29" s="10"/>
      <c r="G29" s="10"/>
    </row>
    <row r="30" spans="1:11" ht="20.100000000000001" customHeight="1" x14ac:dyDescent="0.2">
      <c r="A30" s="10"/>
      <c r="B30" s="10"/>
      <c r="C30" s="10"/>
      <c r="D30" s="10"/>
      <c r="E30" s="10"/>
      <c r="F30" s="10"/>
      <c r="G30" s="10"/>
    </row>
    <row r="31" spans="1:11" ht="20.100000000000001" customHeight="1" x14ac:dyDescent="0.2">
      <c r="A31" s="10"/>
      <c r="B31" s="10"/>
      <c r="C31" s="11" t="s">
        <v>23</v>
      </c>
      <c r="D31" s="11"/>
      <c r="E31" s="12">
        <f>SUM(E26:E30)</f>
        <v>0</v>
      </c>
      <c r="F31" s="10"/>
      <c r="G31" s="10"/>
    </row>
    <row r="32" spans="1:11" ht="20.100000000000001" customHeight="1" x14ac:dyDescent="0.2">
      <c r="A32" s="10"/>
      <c r="B32" s="10"/>
      <c r="C32" s="11"/>
      <c r="D32" s="11"/>
      <c r="E32" s="12"/>
      <c r="F32" s="10"/>
      <c r="G32" s="10"/>
    </row>
    <row r="33" spans="1:8" ht="20.100000000000001" customHeight="1" x14ac:dyDescent="0.2">
      <c r="A33" s="36" t="s">
        <v>43</v>
      </c>
      <c r="B33" s="10"/>
      <c r="C33" s="10"/>
      <c r="D33" s="10"/>
      <c r="E33" s="10"/>
      <c r="F33" s="10"/>
      <c r="G33" s="10"/>
    </row>
    <row r="34" spans="1:8" s="9" customFormat="1" ht="20.100000000000001" customHeight="1" x14ac:dyDescent="0.25">
      <c r="A34" s="16"/>
      <c r="B34" s="25"/>
      <c r="C34" s="24" t="s">
        <v>48</v>
      </c>
      <c r="D34" s="29"/>
      <c r="E34" s="30"/>
      <c r="F34" s="16"/>
      <c r="G34" s="16"/>
    </row>
    <row r="35" spans="1:8" s="9" customFormat="1" ht="20.100000000000001" customHeight="1" x14ac:dyDescent="0.25">
      <c r="A35" s="16"/>
      <c r="B35" s="25"/>
      <c r="C35" s="24" t="s">
        <v>49</v>
      </c>
      <c r="D35" s="29"/>
      <c r="E35" s="30"/>
      <c r="F35" s="16"/>
      <c r="G35" s="16"/>
    </row>
    <row r="36" spans="1:8" s="9" customFormat="1" ht="20.100000000000001" customHeight="1" x14ac:dyDescent="0.25">
      <c r="A36" s="16"/>
      <c r="B36" s="25"/>
      <c r="C36" s="24" t="s">
        <v>50</v>
      </c>
      <c r="D36" s="29"/>
      <c r="E36" s="30"/>
      <c r="F36" s="16"/>
      <c r="G36" s="16"/>
    </row>
    <row r="37" spans="1:8" s="9" customFormat="1" ht="20.100000000000001" customHeight="1" x14ac:dyDescent="0.25">
      <c r="A37" s="16"/>
      <c r="B37" s="25"/>
      <c r="C37" s="24" t="s">
        <v>51</v>
      </c>
      <c r="D37" s="29"/>
      <c r="E37" s="30"/>
      <c r="F37" s="16"/>
      <c r="G37" s="16"/>
    </row>
    <row r="38" spans="1:8" s="9" customFormat="1" ht="20.100000000000001" customHeight="1" x14ac:dyDescent="0.25">
      <c r="A38" s="16"/>
      <c r="B38" s="33"/>
      <c r="C38" s="24" t="s">
        <v>52</v>
      </c>
      <c r="D38" s="31"/>
      <c r="E38" s="32"/>
      <c r="F38" s="16"/>
      <c r="G38" s="16"/>
    </row>
    <row r="39" spans="1:8" ht="20.100000000000001" customHeight="1" x14ac:dyDescent="0.2">
      <c r="A39" s="10"/>
      <c r="B39" s="10"/>
      <c r="C39" s="10"/>
      <c r="D39" s="10"/>
      <c r="E39" s="10"/>
      <c r="F39" s="10"/>
      <c r="G39" s="10"/>
    </row>
    <row r="40" spans="1:8" ht="20.100000000000001" customHeight="1" x14ac:dyDescent="0.2">
      <c r="A40" s="2" t="s">
        <v>69</v>
      </c>
      <c r="B40" s="10"/>
      <c r="C40" s="10"/>
      <c r="D40" s="11"/>
      <c r="E40" s="10"/>
      <c r="F40" s="10"/>
      <c r="G40" s="10"/>
      <c r="H40" s="2"/>
    </row>
    <row r="41" spans="1:8" ht="20.100000000000001" customHeight="1" x14ac:dyDescent="0.2">
      <c r="A41" s="13" t="s">
        <v>33</v>
      </c>
      <c r="B41" s="10"/>
      <c r="C41" s="10"/>
      <c r="D41" s="10"/>
      <c r="E41" s="10"/>
      <c r="F41" s="10"/>
      <c r="G41" s="10"/>
    </row>
    <row r="42" spans="1:8" ht="20.100000000000001" customHeight="1" x14ac:dyDescent="0.2">
      <c r="A42" s="14" t="s">
        <v>34</v>
      </c>
      <c r="B42" s="10"/>
      <c r="C42" s="10"/>
      <c r="D42" s="10"/>
      <c r="E42" s="10"/>
      <c r="F42" s="10"/>
      <c r="G42" s="10"/>
    </row>
    <row r="43" spans="1:8" ht="20.100000000000001" customHeight="1" x14ac:dyDescent="0.2">
      <c r="A43" s="13" t="s">
        <v>35</v>
      </c>
      <c r="B43" s="10"/>
      <c r="C43" s="10"/>
      <c r="D43" s="10"/>
      <c r="E43" s="10"/>
      <c r="F43" s="10"/>
      <c r="G43" s="10"/>
    </row>
    <row r="44" spans="1:8" ht="20.100000000000001" customHeight="1" x14ac:dyDescent="0.2">
      <c r="A44" s="10" t="s">
        <v>109</v>
      </c>
      <c r="B44" s="10"/>
      <c r="C44" s="10"/>
      <c r="D44" s="10"/>
      <c r="E44" s="10"/>
      <c r="F44" s="10"/>
      <c r="G44" s="10"/>
    </row>
    <row r="45" spans="1:8" ht="20.100000000000001" customHeight="1" x14ac:dyDescent="0.2">
      <c r="A45" s="10"/>
      <c r="B45" s="10"/>
      <c r="C45" s="10"/>
      <c r="D45" s="10"/>
      <c r="E45" s="10"/>
      <c r="F45" s="10"/>
      <c r="G45" s="10"/>
    </row>
    <row r="46" spans="1:8" ht="20.100000000000001" customHeight="1" x14ac:dyDescent="0.2">
      <c r="A46" s="38" t="s">
        <v>70</v>
      </c>
      <c r="B46" s="10"/>
      <c r="C46" s="10"/>
      <c r="D46" s="10"/>
      <c r="E46" s="10"/>
      <c r="F46" s="10"/>
      <c r="G46" s="10"/>
    </row>
    <row r="47" spans="1:8" ht="20.100000000000001" customHeight="1" x14ac:dyDescent="0.2">
      <c r="A47" s="49"/>
      <c r="B47" s="49"/>
      <c r="C47" s="49"/>
      <c r="D47" s="49"/>
      <c r="E47" s="49"/>
      <c r="F47" s="49"/>
      <c r="G47" s="49"/>
    </row>
    <row r="48" spans="1:8" x14ac:dyDescent="0.2">
      <c r="A48" s="49"/>
      <c r="B48" s="49"/>
      <c r="C48" s="49"/>
      <c r="D48" s="49"/>
      <c r="E48" s="49"/>
      <c r="F48" s="49"/>
      <c r="G48" s="49"/>
    </row>
    <row r="49" spans="1:7" x14ac:dyDescent="0.2">
      <c r="A49" s="49"/>
      <c r="B49" s="49"/>
      <c r="C49" s="49"/>
      <c r="D49" s="49"/>
      <c r="E49" s="49"/>
      <c r="F49" s="49"/>
      <c r="G49" s="49"/>
    </row>
  </sheetData>
  <mergeCells count="3">
    <mergeCell ref="A47:G49"/>
    <mergeCell ref="F14:F15"/>
    <mergeCell ref="D13:F13"/>
  </mergeCells>
  <pageMargins left="0.7" right="0.7" top="0.75" bottom="0.75" header="0.3" footer="0.3"/>
  <pageSetup paperSize="9" scale="62"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workbookViewId="0">
      <selection activeCell="A12" sqref="A12:XFD12"/>
    </sheetView>
  </sheetViews>
  <sheetFormatPr defaultRowHeight="10.5" x14ac:dyDescent="0.25"/>
  <cols>
    <col min="1" max="1" width="171.5703125" style="40" customWidth="1"/>
    <col min="2" max="16384" width="9.140625" style="40"/>
  </cols>
  <sheetData>
    <row r="1" spans="1:1" x14ac:dyDescent="0.25">
      <c r="A1" s="39" t="s">
        <v>53</v>
      </c>
    </row>
    <row r="2" spans="1:1" x14ac:dyDescent="0.25">
      <c r="A2" s="39" t="s">
        <v>54</v>
      </c>
    </row>
    <row r="3" spans="1:1" x14ac:dyDescent="0.25">
      <c r="A3" s="39" t="s">
        <v>55</v>
      </c>
    </row>
    <row r="4" spans="1:1" x14ac:dyDescent="0.25">
      <c r="A4" s="39"/>
    </row>
    <row r="5" spans="1:1" x14ac:dyDescent="0.25">
      <c r="A5" s="39" t="s">
        <v>56</v>
      </c>
    </row>
    <row r="6" spans="1:1" x14ac:dyDescent="0.25">
      <c r="A6" s="41" t="s">
        <v>71</v>
      </c>
    </row>
    <row r="7" spans="1:1" x14ac:dyDescent="0.25">
      <c r="A7" s="41" t="s">
        <v>72</v>
      </c>
    </row>
    <row r="8" spans="1:1" x14ac:dyDescent="0.25">
      <c r="A8" s="41" t="s">
        <v>73</v>
      </c>
    </row>
    <row r="9" spans="1:1" ht="21" x14ac:dyDescent="0.25">
      <c r="A9" s="41" t="s">
        <v>74</v>
      </c>
    </row>
    <row r="10" spans="1:1" x14ac:dyDescent="0.25">
      <c r="A10" s="41" t="s">
        <v>75</v>
      </c>
    </row>
    <row r="11" spans="1:1" x14ac:dyDescent="0.25">
      <c r="A11" s="41" t="s">
        <v>76</v>
      </c>
    </row>
    <row r="12" spans="1:1" x14ac:dyDescent="0.25">
      <c r="A12" s="41" t="s">
        <v>110</v>
      </c>
    </row>
    <row r="13" spans="1:1" x14ac:dyDescent="0.25">
      <c r="A13" s="41" t="s">
        <v>77</v>
      </c>
    </row>
    <row r="14" spans="1:1" x14ac:dyDescent="0.25">
      <c r="A14" s="41" t="s">
        <v>78</v>
      </c>
    </row>
    <row r="15" spans="1:1" x14ac:dyDescent="0.25">
      <c r="A15" s="41" t="s">
        <v>79</v>
      </c>
    </row>
    <row r="16" spans="1:1" ht="21" x14ac:dyDescent="0.25">
      <c r="A16" s="41" t="s">
        <v>80</v>
      </c>
    </row>
    <row r="17" spans="1:1" x14ac:dyDescent="0.25">
      <c r="A17" s="41" t="s">
        <v>81</v>
      </c>
    </row>
    <row r="18" spans="1:1" x14ac:dyDescent="0.25">
      <c r="A18" s="41" t="s">
        <v>82</v>
      </c>
    </row>
    <row r="19" spans="1:1" x14ac:dyDescent="0.25">
      <c r="A19" s="42"/>
    </row>
    <row r="20" spans="1:1" x14ac:dyDescent="0.25">
      <c r="A20" s="43" t="s">
        <v>57</v>
      </c>
    </row>
    <row r="21" spans="1:1" x14ac:dyDescent="0.25">
      <c r="A21" s="44" t="s">
        <v>83</v>
      </c>
    </row>
    <row r="22" spans="1:1" x14ac:dyDescent="0.25">
      <c r="A22" s="44" t="s">
        <v>84</v>
      </c>
    </row>
    <row r="23" spans="1:1" x14ac:dyDescent="0.25">
      <c r="A23" s="44" t="s">
        <v>85</v>
      </c>
    </row>
    <row r="24" spans="1:1" x14ac:dyDescent="0.25">
      <c r="A24" s="45"/>
    </row>
    <row r="25" spans="1:1" x14ac:dyDescent="0.25">
      <c r="A25" s="43" t="s">
        <v>58</v>
      </c>
    </row>
    <row r="26" spans="1:1" x14ac:dyDescent="0.25">
      <c r="A26" s="44" t="s">
        <v>86</v>
      </c>
    </row>
    <row r="27" spans="1:1" x14ac:dyDescent="0.25">
      <c r="A27" s="44" t="s">
        <v>87</v>
      </c>
    </row>
    <row r="28" spans="1:1" x14ac:dyDescent="0.25">
      <c r="A28" s="44" t="s">
        <v>88</v>
      </c>
    </row>
    <row r="29" spans="1:1" ht="21" x14ac:dyDescent="0.25">
      <c r="A29" s="44" t="s">
        <v>89</v>
      </c>
    </row>
    <row r="30" spans="1:1" x14ac:dyDescent="0.25">
      <c r="A30" s="44" t="s">
        <v>90</v>
      </c>
    </row>
    <row r="31" spans="1:1" x14ac:dyDescent="0.25">
      <c r="A31" s="44" t="s">
        <v>91</v>
      </c>
    </row>
    <row r="32" spans="1:1" x14ac:dyDescent="0.25">
      <c r="A32" s="44" t="s">
        <v>92</v>
      </c>
    </row>
    <row r="33" spans="1:1" x14ac:dyDescent="0.25">
      <c r="A33" s="44" t="s">
        <v>93</v>
      </c>
    </row>
    <row r="34" spans="1:1" x14ac:dyDescent="0.25">
      <c r="A34" s="44" t="s">
        <v>94</v>
      </c>
    </row>
    <row r="35" spans="1:1" x14ac:dyDescent="0.25">
      <c r="A35" s="44" t="s">
        <v>95</v>
      </c>
    </row>
    <row r="36" spans="1:1" x14ac:dyDescent="0.25">
      <c r="A36" s="44" t="s">
        <v>96</v>
      </c>
    </row>
    <row r="37" spans="1:1" ht="21" x14ac:dyDescent="0.25">
      <c r="A37" s="44" t="s">
        <v>97</v>
      </c>
    </row>
    <row r="38" spans="1:1" x14ac:dyDescent="0.25">
      <c r="A38" s="43"/>
    </row>
    <row r="40" spans="1:1" x14ac:dyDescent="0.25">
      <c r="A40" s="43" t="s">
        <v>59</v>
      </c>
    </row>
    <row r="41" spans="1:1" x14ac:dyDescent="0.25">
      <c r="A41" s="45" t="s">
        <v>60</v>
      </c>
    </row>
    <row r="42" spans="1:1" x14ac:dyDescent="0.25">
      <c r="A42" s="44" t="s">
        <v>98</v>
      </c>
    </row>
    <row r="43" spans="1:1" x14ac:dyDescent="0.25">
      <c r="A43" s="44" t="s">
        <v>99</v>
      </c>
    </row>
    <row r="44" spans="1:1" x14ac:dyDescent="0.25">
      <c r="A44" s="44" t="s">
        <v>100</v>
      </c>
    </row>
    <row r="45" spans="1:1" x14ac:dyDescent="0.25">
      <c r="A45" s="44" t="s">
        <v>101</v>
      </c>
    </row>
    <row r="46" spans="1:1" x14ac:dyDescent="0.25">
      <c r="A46" s="44" t="s">
        <v>102</v>
      </c>
    </row>
    <row r="47" spans="1:1" x14ac:dyDescent="0.25">
      <c r="A47" s="44" t="s">
        <v>103</v>
      </c>
    </row>
    <row r="48" spans="1:1" x14ac:dyDescent="0.25">
      <c r="A48" s="44" t="s">
        <v>104</v>
      </c>
    </row>
    <row r="49" spans="1:1" ht="21" x14ac:dyDescent="0.25">
      <c r="A49" s="45" t="s">
        <v>61</v>
      </c>
    </row>
    <row r="50" spans="1:1" x14ac:dyDescent="0.25">
      <c r="A50" s="45"/>
    </row>
    <row r="51" spans="1:1" x14ac:dyDescent="0.25">
      <c r="A51" s="43" t="s">
        <v>62</v>
      </c>
    </row>
    <row r="52" spans="1:1" ht="42" x14ac:dyDescent="0.25">
      <c r="A52" s="46" t="s">
        <v>63</v>
      </c>
    </row>
    <row r="53" spans="1:1" x14ac:dyDescent="0.25">
      <c r="A53" s="45" t="s">
        <v>64</v>
      </c>
    </row>
    <row r="54" spans="1:1" x14ac:dyDescent="0.25">
      <c r="A54" s="45"/>
    </row>
    <row r="55" spans="1:1" x14ac:dyDescent="0.25">
      <c r="A55" s="43" t="s">
        <v>65</v>
      </c>
    </row>
    <row r="56" spans="1:1" x14ac:dyDescent="0.25">
      <c r="A56" s="44" t="s">
        <v>105</v>
      </c>
    </row>
    <row r="57" spans="1:1" ht="21" x14ac:dyDescent="0.25">
      <c r="A57" s="44" t="s">
        <v>106</v>
      </c>
    </row>
    <row r="58" spans="1:1" ht="31.5" x14ac:dyDescent="0.25">
      <c r="A58" s="44" t="s">
        <v>107</v>
      </c>
    </row>
    <row r="59" spans="1:1" x14ac:dyDescent="0.25">
      <c r="A59" s="47" t="s">
        <v>66</v>
      </c>
    </row>
    <row r="60" spans="1:1" x14ac:dyDescent="0.25">
      <c r="A60" s="45"/>
    </row>
    <row r="63" spans="1:1" x14ac:dyDescent="0.25">
      <c r="A63" s="45"/>
    </row>
  </sheetData>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80" zoomScaleNormal="80" workbookViewId="0">
      <selection activeCell="A13" sqref="A13"/>
    </sheetView>
  </sheetViews>
  <sheetFormatPr defaultRowHeight="12.75" x14ac:dyDescent="0.2"/>
  <cols>
    <col min="1" max="1" width="4" style="1" customWidth="1"/>
    <col min="2" max="2" width="58.140625" style="1" customWidth="1"/>
    <col min="3" max="3" width="16.28515625" style="1" customWidth="1"/>
    <col min="4" max="4" width="16.7109375" style="1" customWidth="1"/>
    <col min="5" max="5" width="22.42578125" style="1" customWidth="1"/>
    <col min="6" max="16384" width="9.140625" style="1"/>
  </cols>
  <sheetData>
    <row r="1" spans="1:7" ht="20.100000000000001" customHeight="1" x14ac:dyDescent="0.25">
      <c r="A1" s="17" t="s">
        <v>38</v>
      </c>
      <c r="B1" s="10"/>
      <c r="C1" s="10"/>
      <c r="D1" s="10"/>
      <c r="E1" s="10"/>
      <c r="F1" s="10"/>
      <c r="G1" s="10"/>
    </row>
    <row r="2" spans="1:7" ht="20.100000000000001" customHeight="1" x14ac:dyDescent="0.2">
      <c r="A2" s="10"/>
      <c r="B2" s="10"/>
      <c r="C2" s="10"/>
      <c r="D2" s="10"/>
      <c r="E2" s="10"/>
      <c r="F2" s="10"/>
      <c r="G2" s="10"/>
    </row>
    <row r="3" spans="1:7" ht="20.100000000000001" customHeight="1" x14ac:dyDescent="0.2">
      <c r="A3" s="18" t="s">
        <v>39</v>
      </c>
      <c r="B3" s="10"/>
      <c r="C3" s="10"/>
      <c r="D3" s="10"/>
      <c r="E3" s="10"/>
      <c r="F3" s="10"/>
      <c r="G3" s="10"/>
    </row>
    <row r="4" spans="1:7" ht="20.100000000000001" customHeight="1" x14ac:dyDescent="0.2">
      <c r="A4" s="13" t="s">
        <v>40</v>
      </c>
      <c r="B4" s="10"/>
      <c r="C4" s="10"/>
      <c r="D4" s="10"/>
      <c r="E4" s="10"/>
      <c r="F4" s="10"/>
      <c r="G4" s="10"/>
    </row>
    <row r="5" spans="1:7" ht="20.100000000000001" customHeight="1" x14ac:dyDescent="0.2">
      <c r="A5" s="10" t="s">
        <v>41</v>
      </c>
      <c r="B5" s="10"/>
      <c r="C5" s="10"/>
      <c r="D5" s="10"/>
      <c r="E5" s="10"/>
      <c r="F5" s="10"/>
      <c r="G5" s="10"/>
    </row>
    <row r="6" spans="1:7" ht="20.100000000000001" customHeight="1" x14ac:dyDescent="0.2">
      <c r="A6" s="10"/>
      <c r="B6" s="10"/>
      <c r="C6" s="10"/>
      <c r="D6" s="10"/>
      <c r="E6" s="10"/>
      <c r="F6" s="10"/>
      <c r="G6" s="10"/>
    </row>
    <row r="7" spans="1:7" ht="20.100000000000001" customHeight="1" x14ac:dyDescent="0.2">
      <c r="A7" s="18" t="s">
        <v>42</v>
      </c>
      <c r="B7" s="10"/>
      <c r="C7" s="10"/>
      <c r="D7" s="10"/>
      <c r="E7" s="10"/>
      <c r="F7" s="10"/>
      <c r="G7" s="10"/>
    </row>
    <row r="8" spans="1:7" ht="20.100000000000001" customHeight="1" x14ac:dyDescent="0.2">
      <c r="A8" s="10" t="str">
        <f>'Entry Form TTT'!B17</f>
        <v>(please type your name here)</v>
      </c>
      <c r="B8" s="10"/>
      <c r="C8" s="10"/>
      <c r="D8" s="10"/>
      <c r="E8" s="10"/>
      <c r="F8" s="10"/>
      <c r="G8" s="10"/>
    </row>
    <row r="9" spans="1:7" ht="20.100000000000001" customHeight="1" x14ac:dyDescent="0.2">
      <c r="A9" s="10">
        <f>'Entry Form TTT'!B34</f>
        <v>0</v>
      </c>
      <c r="B9" s="10"/>
      <c r="C9" s="10"/>
      <c r="D9" s="10"/>
      <c r="E9" s="10"/>
      <c r="F9" s="10"/>
      <c r="G9" s="10"/>
    </row>
    <row r="10" spans="1:7" ht="20.100000000000001" customHeight="1" x14ac:dyDescent="0.2">
      <c r="A10" s="10">
        <f>'Entry Form TTT'!B35</f>
        <v>0</v>
      </c>
      <c r="C10" s="10"/>
      <c r="D10" s="10"/>
      <c r="E10" s="10"/>
      <c r="F10" s="10"/>
      <c r="G10" s="10"/>
    </row>
    <row r="11" spans="1:7" ht="20.100000000000001" customHeight="1" x14ac:dyDescent="0.2">
      <c r="A11" s="10">
        <f>'Entry Form TTT'!B36</f>
        <v>0</v>
      </c>
      <c r="B11" s="10"/>
      <c r="C11" s="10"/>
      <c r="D11" s="10"/>
      <c r="E11" s="10"/>
      <c r="F11" s="10"/>
      <c r="G11" s="10"/>
    </row>
    <row r="12" spans="1:7" ht="20.100000000000001" customHeight="1" x14ac:dyDescent="0.2">
      <c r="A12" s="10">
        <f>'Entry Form TTT'!B37</f>
        <v>0</v>
      </c>
      <c r="B12" s="10"/>
      <c r="C12" s="10"/>
      <c r="D12" s="10"/>
      <c r="E12" s="10"/>
      <c r="F12" s="10"/>
      <c r="G12" s="10"/>
    </row>
    <row r="13" spans="1:7" ht="20.100000000000001" customHeight="1" x14ac:dyDescent="0.2">
      <c r="A13" s="28"/>
      <c r="B13" s="10"/>
      <c r="C13" s="10"/>
      <c r="D13" s="10"/>
      <c r="E13" s="10"/>
      <c r="F13" s="10"/>
      <c r="G13" s="10"/>
    </row>
    <row r="14" spans="1:7" ht="20.100000000000001" customHeight="1" x14ac:dyDescent="0.2">
      <c r="A14" s="10"/>
      <c r="B14" s="10"/>
      <c r="C14" s="10"/>
      <c r="D14" s="10"/>
      <c r="E14" s="10"/>
      <c r="F14" s="10"/>
      <c r="G14" s="10"/>
    </row>
    <row r="15" spans="1:7" ht="20.100000000000001" customHeight="1" x14ac:dyDescent="0.2">
      <c r="A15" s="16"/>
      <c r="B15" s="10"/>
      <c r="C15" s="10"/>
      <c r="D15" s="10"/>
      <c r="E15" s="10"/>
      <c r="F15" s="10"/>
      <c r="G15" s="10"/>
    </row>
    <row r="16" spans="1:7" ht="20.100000000000001" customHeight="1" x14ac:dyDescent="0.2">
      <c r="A16" s="2"/>
      <c r="B16" s="10"/>
      <c r="C16" s="11" t="s">
        <v>20</v>
      </c>
      <c r="D16" s="11" t="s">
        <v>21</v>
      </c>
      <c r="E16" s="11" t="s">
        <v>22</v>
      </c>
      <c r="F16" s="10"/>
      <c r="G16" s="10"/>
    </row>
    <row r="17" spans="1:8" ht="20.100000000000001" customHeight="1" x14ac:dyDescent="0.2">
      <c r="A17" s="27"/>
      <c r="B17" s="3" t="s">
        <v>44</v>
      </c>
      <c r="C17" s="4">
        <v>50</v>
      </c>
      <c r="D17" s="26">
        <f>SUM('Entry Form TTT'!D26)</f>
        <v>0</v>
      </c>
      <c r="E17" s="4">
        <f>SUM('Entry Form TTT'!E26)</f>
        <v>0</v>
      </c>
      <c r="F17" s="10"/>
      <c r="G17" s="10"/>
    </row>
    <row r="18" spans="1:8" ht="20.100000000000001" customHeight="1" x14ac:dyDescent="0.2">
      <c r="A18" s="27"/>
      <c r="B18" s="3" t="s">
        <v>45</v>
      </c>
      <c r="C18" s="4">
        <v>25</v>
      </c>
      <c r="D18" s="26">
        <f>SUM('Entry Form TTT'!D27)</f>
        <v>0</v>
      </c>
      <c r="E18" s="4">
        <f>SUM('Entry Form TTT'!E27)</f>
        <v>0</v>
      </c>
      <c r="F18" s="10"/>
      <c r="G18" s="10"/>
    </row>
    <row r="19" spans="1:8" ht="20.100000000000001" customHeight="1" x14ac:dyDescent="0.2">
      <c r="A19" s="27"/>
      <c r="B19" s="3" t="s">
        <v>46</v>
      </c>
      <c r="C19" s="4">
        <v>45</v>
      </c>
      <c r="D19" s="26">
        <f>SUM('Entry Form TTT'!D28)</f>
        <v>0</v>
      </c>
      <c r="E19" s="4">
        <f>SUM('Entry Form TTT'!E28)</f>
        <v>0</v>
      </c>
      <c r="F19" s="10"/>
      <c r="G19" s="10"/>
    </row>
    <row r="20" spans="1:8" ht="20.100000000000001" customHeight="1" x14ac:dyDescent="0.2">
      <c r="A20" s="27"/>
      <c r="B20" s="3" t="s">
        <v>47</v>
      </c>
      <c r="C20" s="4">
        <v>50</v>
      </c>
      <c r="D20" s="26">
        <f>SUM('Entry Form TTT'!D29)</f>
        <v>0</v>
      </c>
      <c r="E20" s="4">
        <f>SUM('Entry Form TTT'!E29)</f>
        <v>0</v>
      </c>
      <c r="F20" s="10"/>
      <c r="G20" s="10"/>
    </row>
    <row r="21" spans="1:8" ht="20.100000000000001" customHeight="1" x14ac:dyDescent="0.2">
      <c r="A21" s="10"/>
      <c r="B21" s="10"/>
      <c r="C21" s="10"/>
      <c r="D21" s="10"/>
      <c r="E21" s="10"/>
      <c r="F21" s="10"/>
      <c r="G21" s="10"/>
    </row>
    <row r="22" spans="1:8" ht="20.100000000000001" customHeight="1" x14ac:dyDescent="0.2">
      <c r="A22" s="10"/>
      <c r="B22" s="10"/>
      <c r="C22" s="11" t="s">
        <v>23</v>
      </c>
      <c r="D22" s="11"/>
      <c r="E22" s="12">
        <f>SUM('Entry Form TTT'!E31)</f>
        <v>0</v>
      </c>
      <c r="F22" s="10"/>
      <c r="G22" s="10"/>
    </row>
    <row r="23" spans="1:8" ht="20.100000000000001" customHeight="1" x14ac:dyDescent="0.2">
      <c r="A23" s="10"/>
      <c r="B23" s="10"/>
      <c r="C23" s="10"/>
      <c r="D23" s="10"/>
      <c r="E23" s="10"/>
      <c r="F23" s="10"/>
      <c r="G23" s="10"/>
    </row>
    <row r="24" spans="1:8" ht="20.100000000000001" customHeight="1" x14ac:dyDescent="0.2">
      <c r="A24" s="10"/>
      <c r="B24" s="10"/>
      <c r="C24" s="10"/>
      <c r="D24" s="10"/>
      <c r="E24" s="10"/>
      <c r="F24" s="10"/>
      <c r="G24" s="10"/>
    </row>
    <row r="25" spans="1:8" ht="20.100000000000001" customHeight="1" x14ac:dyDescent="0.2">
      <c r="A25" s="13" t="s">
        <v>33</v>
      </c>
      <c r="B25" s="10"/>
      <c r="C25" s="10"/>
      <c r="D25" s="11"/>
      <c r="E25" s="10"/>
      <c r="F25" s="10"/>
      <c r="G25" s="10"/>
      <c r="H25" s="2"/>
    </row>
    <row r="26" spans="1:8" ht="20.100000000000001" customHeight="1" x14ac:dyDescent="0.2">
      <c r="A26" s="14" t="s">
        <v>34</v>
      </c>
      <c r="B26" s="10"/>
      <c r="C26" s="10"/>
      <c r="D26" s="10"/>
      <c r="E26" s="10"/>
      <c r="F26" s="10"/>
      <c r="G26" s="10"/>
    </row>
    <row r="27" spans="1:8" ht="20.100000000000001" customHeight="1" x14ac:dyDescent="0.2">
      <c r="A27" s="13" t="s">
        <v>35</v>
      </c>
      <c r="B27" s="10"/>
      <c r="C27" s="10"/>
      <c r="D27" s="10"/>
      <c r="E27" s="10"/>
      <c r="F27" s="10"/>
      <c r="G27" s="10"/>
    </row>
    <row r="28" spans="1:8" x14ac:dyDescent="0.2">
      <c r="A28" s="10"/>
      <c r="B28" s="10"/>
      <c r="C28" s="10"/>
      <c r="D28" s="10"/>
      <c r="E28" s="10"/>
      <c r="F28" s="10"/>
      <c r="G28" s="10"/>
    </row>
  </sheetData>
  <pageMargins left="0.7" right="0.7" top="0.75" bottom="0.75" header="0.3" footer="0.3"/>
  <pageSetup paperSize="9" scale="64"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Entry Form TTT</vt:lpstr>
      <vt:lpstr>Tournament rules &amp; regulations</vt:lpstr>
      <vt:lpstr>Invoice TTT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Titia Posdijk-Wilmink</dc:creator>
  <cp:lastModifiedBy>Marten van der Mark</cp:lastModifiedBy>
  <cp:lastPrinted>2018-02-07T12:41:38Z</cp:lastPrinted>
  <dcterms:created xsi:type="dcterms:W3CDTF">2018-02-06T08:37:47Z</dcterms:created>
  <dcterms:modified xsi:type="dcterms:W3CDTF">2018-02-08T15:42:53Z</dcterms:modified>
</cp:coreProperties>
</file>